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switalm\Desktop\Pulpit start\Zamowienia i przetargi\ZAMÓWIENIA VEOLIA WARSZAWA\2026\2026_0016_P_P_Fenix_D\25_0016_SWZ_Czesc_I_Instrukcja_dla_wykonawcy\"/>
    </mc:Choice>
  </mc:AlternateContent>
  <xr:revisionPtr revIDLastSave="0" documentId="13_ncr:1_{EFC83FB1-E26E-4F41-A1D8-317ADA779DB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Zestawieni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J9" i="2"/>
  <c r="J10" i="2"/>
  <c r="J11" i="2"/>
  <c r="J12" i="2"/>
  <c r="J13" i="2"/>
  <c r="J14" i="2"/>
  <c r="J15" i="2"/>
  <c r="J16" i="2"/>
  <c r="J17" i="2"/>
  <c r="J18" i="2"/>
  <c r="I9" i="2"/>
  <c r="I10" i="2"/>
  <c r="I11" i="2"/>
  <c r="I12" i="2"/>
  <c r="I13" i="2"/>
  <c r="I14" i="2"/>
  <c r="I15" i="2"/>
  <c r="I16" i="2"/>
  <c r="I17" i="2"/>
  <c r="I18" i="2"/>
  <c r="K31" i="2"/>
  <c r="K32" i="2"/>
  <c r="K33" i="2"/>
  <c r="K34" i="2"/>
  <c r="K35" i="2"/>
  <c r="J31" i="2"/>
  <c r="J32" i="2"/>
  <c r="J33" i="2"/>
  <c r="J34" i="2"/>
  <c r="J35" i="2"/>
  <c r="I31" i="2"/>
  <c r="I32" i="2"/>
  <c r="I33" i="2"/>
  <c r="I34" i="2"/>
  <c r="I35" i="2"/>
  <c r="I41" i="2"/>
  <c r="I39" i="2"/>
  <c r="I38" i="2"/>
  <c r="I37" i="2"/>
  <c r="I30" i="2"/>
  <c r="I26" i="2"/>
  <c r="J26" i="2" s="1"/>
  <c r="I22" i="2"/>
  <c r="J22" i="2" s="1"/>
  <c r="K22" i="2" s="1"/>
  <c r="I27" i="2"/>
  <c r="I28" i="2"/>
  <c r="J28" i="2" s="1"/>
  <c r="I25" i="2"/>
  <c r="I24" i="2"/>
  <c r="I20" i="2"/>
  <c r="J20" i="2" s="1"/>
  <c r="I21" i="2"/>
  <c r="J21" i="2" s="1"/>
  <c r="I8" i="2"/>
  <c r="J39" i="2" l="1"/>
  <c r="K39" i="2" s="1"/>
  <c r="J38" i="2"/>
  <c r="K38" i="2" s="1"/>
  <c r="J41" i="2"/>
  <c r="K41" i="2" s="1"/>
  <c r="J37" i="2"/>
  <c r="K37" i="2" s="1"/>
  <c r="I42" i="2"/>
  <c r="J42" i="2" s="1"/>
  <c r="J30" i="2"/>
  <c r="K30" i="2" s="1"/>
  <c r="K26" i="2"/>
  <c r="J25" i="2"/>
  <c r="K25" i="2" s="1"/>
  <c r="K28" i="2"/>
  <c r="J27" i="2"/>
  <c r="K27" i="2" s="1"/>
  <c r="J24" i="2"/>
  <c r="K24" i="2" s="1"/>
  <c r="K21" i="2"/>
  <c r="K20" i="2"/>
  <c r="J8" i="2"/>
  <c r="K8" i="2" s="1"/>
  <c r="K42" i="2" l="1"/>
</calcChain>
</file>

<file path=xl/sharedStrings.xml><?xml version="1.0" encoding="utf-8"?>
<sst xmlns="http://schemas.openxmlformats.org/spreadsheetml/2006/main" count="126" uniqueCount="62">
  <si>
    <t>L.p.</t>
  </si>
  <si>
    <t>Nazwa</t>
  </si>
  <si>
    <t>szt.</t>
  </si>
  <si>
    <t>Uwagi</t>
  </si>
  <si>
    <t>Uwagi:</t>
  </si>
  <si>
    <t>Wymienione w dokumentacji projektowej urządzenia i materiały zostały dobrane jako urządzenia wzorcowe. Mogą być zastąpione przez urządzenia i materiały innych producentów, pod warunkiem zachowania równoważnych parametrów technicznych oraz spełniania odpowiednich norm prawnych i dopuszczenia do stosowania w budownictwie.</t>
  </si>
  <si>
    <t xml:space="preserve">Zestawienie towaru oraz jego ilości i ceny jednostkowe </t>
  </si>
  <si>
    <t>wymiar podstawowy</t>
  </si>
  <si>
    <t>wymiar/rozmiar             (typ)</t>
  </si>
  <si>
    <t>J.miary</t>
  </si>
  <si>
    <t>ilość</t>
  </si>
  <si>
    <t xml:space="preserve">Cena jednostkowa  netto [PLN] </t>
  </si>
  <si>
    <t xml:space="preserve">Wartość netto [PLN] </t>
  </si>
  <si>
    <t xml:space="preserve">Wartość podatku VAT 23% [PLN] </t>
  </si>
  <si>
    <t xml:space="preserve">Wartość brutto [PLN] </t>
  </si>
  <si>
    <t>RAZEM:</t>
  </si>
  <si>
    <t>Dn300/450 HDPE z systemem alarmowym rezystancyjnym</t>
  </si>
  <si>
    <t>Dostawa rur i elementów preizolowanych przeznaczonych dla robót budowlanych w zakresie:
Budowy i przebudowy osiedlowej sieci ciepłowniczej 2xDN300 na odcinku od komory OC12/L3 do komory OC12/L7 w rej. ul. Powsińskiej w Warszawie
W ramach projektu: Modernizacja systemu ciepłowniczego na terenie m. st. Warszawy w celu poprawy efektywności energetycznej na lata 2025-2029 - Etap II</t>
  </si>
  <si>
    <t>Rury preizolowane ze szwem L=12m</t>
  </si>
  <si>
    <t>Łuk preizolowany 90° 2,5D 1500x1500</t>
  </si>
  <si>
    <t>Łuk preizolowany 83° 2,5D 1500x1500</t>
  </si>
  <si>
    <t>Trójnik preizolowany równoległy L=1500x1000 mm z wyciąganą szyjką *układ przewodów alarmowych wg wytycznych VWAW</t>
  </si>
  <si>
    <t xml:space="preserve">Odwodnienie preizolowane dołem L=1500x1000 mm </t>
  </si>
  <si>
    <t xml:space="preserve">Odwodnienie preizolowane dołem L=1500x1650 mm </t>
  </si>
  <si>
    <t>Mufy termokurczliwe + pianka PUR (komplet)</t>
  </si>
  <si>
    <t>Uszczelki końcowe termokurczliwe</t>
  </si>
  <si>
    <t>Pierścienie gumowe uszczelniające</t>
  </si>
  <si>
    <t>DN300/450</t>
  </si>
  <si>
    <t>DN300/450xDN80/160</t>
  </si>
  <si>
    <t>DN300/450xDN50/140</t>
  </si>
  <si>
    <t>DN400</t>
  </si>
  <si>
    <t>DN500</t>
  </si>
  <si>
    <t>323,9x5,6</t>
  </si>
  <si>
    <t>323,9x6,3</t>
  </si>
  <si>
    <t>323,9x8,8 mm/88,9x3,6 mm</t>
  </si>
  <si>
    <t>323,9x8,8 mm/60,3x3,6 mm</t>
  </si>
  <si>
    <t>PE wysokiej gęstości usieciowanego radiacyjnie na całej długości z klejem i mastyką uszczelniającą</t>
  </si>
  <si>
    <t>kpl</t>
  </si>
  <si>
    <t>Dn250/400 HDPE z systemem alarmowym rezystancyjnym</t>
  </si>
  <si>
    <t>DN250/400</t>
  </si>
  <si>
    <t>273,0x5,0</t>
  </si>
  <si>
    <t>Dn200/315 HDPE z systemem alarmowym rezystancyjnym</t>
  </si>
  <si>
    <t>Łuk preizolowany 90° 2,5D 1000x1000</t>
  </si>
  <si>
    <t>DN200/315</t>
  </si>
  <si>
    <t>219,1x4,5</t>
  </si>
  <si>
    <t>219,1x5,0</t>
  </si>
  <si>
    <t>Dn80/160 HDPE z systemem alarmowym rezystancyjnym</t>
  </si>
  <si>
    <t>Rury preizolowane ze szwem L=6m</t>
  </si>
  <si>
    <t>DN80/160</t>
  </si>
  <si>
    <t>88,9x3,2</t>
  </si>
  <si>
    <t>Łuk preizolowany 90° 3D 1500x1000</t>
  </si>
  <si>
    <t>88,9x3,6</t>
  </si>
  <si>
    <t>Łuk preizolowany 90° 3D 1500x1500</t>
  </si>
  <si>
    <t>Zawór odcinający preizolowany L=1500</t>
  </si>
  <si>
    <t>Dn50/140 HDPE z systemem alarmowym rezystancyjnym</t>
  </si>
  <si>
    <t>Rura preizolowana ze szwem L=6</t>
  </si>
  <si>
    <t>Mufa termokurczliwa + pianka PUR (komplet)</t>
  </si>
  <si>
    <t>Uszczelka końcowa termokuczliwa</t>
  </si>
  <si>
    <t>DN50/140</t>
  </si>
  <si>
    <t>60,3x3,2</t>
  </si>
  <si>
    <t>Dla wszystkich średnic</t>
  </si>
  <si>
    <t>Maty kompensacyjne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</si>
</sst>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Times New Roman"/>
    </font>
    <font>
      <sz val="10"/>
      <color theme="1"/>
      <name val="Calibri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B6DDE8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6" borderId="1" xfId="0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4" fillId="4" borderId="0" xfId="0" applyFont="1" applyFill="1" applyAlignment="1">
      <alignment horizontal="center" vertical="center" wrapText="1"/>
    </xf>
    <xf numFmtId="0" fontId="0" fillId="4" borderId="0" xfId="0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EC25-4DFA-48F1-BBAC-7E1AB24EC5DC}">
  <dimension ref="A1:K46"/>
  <sheetViews>
    <sheetView tabSelected="1" topLeftCell="A55" zoomScale="60" zoomScaleNormal="60" workbookViewId="0">
      <selection activeCell="N8" sqref="N8"/>
    </sheetView>
  </sheetViews>
  <sheetFormatPr defaultRowHeight="12.5" x14ac:dyDescent="0.25"/>
  <cols>
    <col min="2" max="2" width="34.6328125" customWidth="1"/>
    <col min="3" max="3" width="17.453125" customWidth="1"/>
    <col min="4" max="4" width="15.453125" customWidth="1"/>
    <col min="5" max="5" width="12.54296875" customWidth="1"/>
    <col min="8" max="8" width="18.08984375" customWidth="1"/>
    <col min="9" max="9" width="16.90625" customWidth="1"/>
    <col min="10" max="10" width="17.81640625" customWidth="1"/>
    <col min="11" max="11" width="33.90625" customWidth="1"/>
  </cols>
  <sheetData>
    <row r="1" spans="1:11" x14ac:dyDescent="0.25">
      <c r="A1" s="11" t="s">
        <v>17</v>
      </c>
      <c r="B1" s="11"/>
      <c r="C1" s="11"/>
      <c r="D1" s="11"/>
      <c r="E1" s="11"/>
      <c r="F1" s="11"/>
      <c r="G1" s="11"/>
      <c r="H1" s="12"/>
      <c r="I1" s="12"/>
      <c r="J1" s="12"/>
      <c r="K1" s="12"/>
    </row>
    <row r="2" spans="1:11" x14ac:dyDescent="0.25">
      <c r="A2" s="11"/>
      <c r="B2" s="11"/>
      <c r="C2" s="11"/>
      <c r="D2" s="11"/>
      <c r="E2" s="11"/>
      <c r="F2" s="11"/>
      <c r="G2" s="11"/>
      <c r="H2" s="12"/>
      <c r="I2" s="12"/>
      <c r="J2" s="12"/>
      <c r="K2" s="12"/>
    </row>
    <row r="3" spans="1:11" x14ac:dyDescent="0.25">
      <c r="A3" s="11"/>
      <c r="B3" s="11"/>
      <c r="C3" s="11"/>
      <c r="D3" s="11"/>
      <c r="E3" s="11"/>
      <c r="F3" s="11"/>
      <c r="G3" s="11"/>
      <c r="H3" s="12"/>
      <c r="I3" s="12"/>
      <c r="J3" s="12"/>
      <c r="K3" s="12"/>
    </row>
    <row r="4" spans="1:11" ht="39" customHeight="1" x14ac:dyDescent="0.25">
      <c r="A4" s="11"/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1:11" x14ac:dyDescent="0.25">
      <c r="A5" s="13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ht="39" x14ac:dyDescent="0.25">
      <c r="A6" s="5" t="s">
        <v>0</v>
      </c>
      <c r="B6" s="5" t="s">
        <v>1</v>
      </c>
      <c r="C6" s="5" t="s">
        <v>7</v>
      </c>
      <c r="D6" s="5" t="s">
        <v>8</v>
      </c>
      <c r="E6" s="5" t="s">
        <v>9</v>
      </c>
      <c r="F6" s="5" t="s">
        <v>10</v>
      </c>
      <c r="G6" s="6" t="s">
        <v>3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ht="13" x14ac:dyDescent="0.25">
      <c r="A7" s="17" t="s">
        <v>16</v>
      </c>
      <c r="B7" s="18"/>
      <c r="C7" s="18"/>
      <c r="D7" s="18"/>
      <c r="E7" s="18"/>
      <c r="F7" s="18"/>
      <c r="G7" s="18"/>
      <c r="H7" s="19"/>
      <c r="I7" s="19"/>
      <c r="J7" s="19"/>
      <c r="K7" s="20"/>
    </row>
    <row r="8" spans="1:11" ht="101" customHeight="1" x14ac:dyDescent="0.25">
      <c r="A8" s="1">
        <v>1</v>
      </c>
      <c r="B8" s="9" t="s">
        <v>18</v>
      </c>
      <c r="C8" s="27" t="s">
        <v>27</v>
      </c>
      <c r="D8" s="27" t="s">
        <v>32</v>
      </c>
      <c r="E8" s="27" t="s">
        <v>2</v>
      </c>
      <c r="F8" s="27">
        <v>25</v>
      </c>
      <c r="G8" s="2"/>
      <c r="H8" s="7"/>
      <c r="I8" s="7">
        <f>F8*H8</f>
        <v>0</v>
      </c>
      <c r="J8" s="7">
        <f>I8*0.23</f>
        <v>0</v>
      </c>
      <c r="K8" s="7">
        <f>I8+J8</f>
        <v>0</v>
      </c>
    </row>
    <row r="9" spans="1:11" ht="101" customHeight="1" x14ac:dyDescent="0.25">
      <c r="A9" s="1">
        <v>2</v>
      </c>
      <c r="B9" s="10" t="s">
        <v>19</v>
      </c>
      <c r="C9" s="28" t="s">
        <v>27</v>
      </c>
      <c r="D9" s="28" t="s">
        <v>33</v>
      </c>
      <c r="E9" s="28" t="s">
        <v>2</v>
      </c>
      <c r="F9" s="28">
        <v>8</v>
      </c>
      <c r="G9" s="2"/>
      <c r="H9" s="7"/>
      <c r="I9" s="7">
        <f t="shared" ref="I9:I18" si="0">F9*H9</f>
        <v>0</v>
      </c>
      <c r="J9" s="7">
        <f t="shared" ref="J9:J18" si="1">I9*0.23</f>
        <v>0</v>
      </c>
      <c r="K9" s="7">
        <f t="shared" ref="K9:K18" si="2">I9+J9</f>
        <v>0</v>
      </c>
    </row>
    <row r="10" spans="1:11" ht="101" customHeight="1" x14ac:dyDescent="0.25">
      <c r="A10" s="1">
        <v>3</v>
      </c>
      <c r="B10" s="10" t="s">
        <v>20</v>
      </c>
      <c r="C10" s="28" t="s">
        <v>27</v>
      </c>
      <c r="D10" s="28" t="s">
        <v>33</v>
      </c>
      <c r="E10" s="28" t="s">
        <v>2</v>
      </c>
      <c r="F10" s="28">
        <v>2</v>
      </c>
      <c r="G10" s="2"/>
      <c r="H10" s="7"/>
      <c r="I10" s="7">
        <f t="shared" si="0"/>
        <v>0</v>
      </c>
      <c r="J10" s="7">
        <f t="shared" si="1"/>
        <v>0</v>
      </c>
      <c r="K10" s="7">
        <f t="shared" si="2"/>
        <v>0</v>
      </c>
    </row>
    <row r="11" spans="1:11" ht="101" customHeight="1" x14ac:dyDescent="0.25">
      <c r="A11" s="1">
        <v>4</v>
      </c>
      <c r="B11" s="10" t="s">
        <v>21</v>
      </c>
      <c r="C11" s="28" t="s">
        <v>28</v>
      </c>
      <c r="D11" s="28" t="s">
        <v>34</v>
      </c>
      <c r="E11" s="28" t="s">
        <v>2</v>
      </c>
      <c r="F11" s="28">
        <v>2</v>
      </c>
      <c r="G11" s="2"/>
      <c r="H11" s="7"/>
      <c r="I11" s="7">
        <f t="shared" si="0"/>
        <v>0</v>
      </c>
      <c r="J11" s="7">
        <f t="shared" si="1"/>
        <v>0</v>
      </c>
      <c r="K11" s="7">
        <f t="shared" si="2"/>
        <v>0</v>
      </c>
    </row>
    <row r="12" spans="1:11" ht="101" customHeight="1" x14ac:dyDescent="0.25">
      <c r="A12" s="1">
        <v>5</v>
      </c>
      <c r="B12" s="10" t="s">
        <v>22</v>
      </c>
      <c r="C12" s="28" t="s">
        <v>29</v>
      </c>
      <c r="D12" s="28" t="s">
        <v>35</v>
      </c>
      <c r="E12" s="28" t="s">
        <v>2</v>
      </c>
      <c r="F12" s="28">
        <v>1</v>
      </c>
      <c r="G12" s="2"/>
      <c r="H12" s="7"/>
      <c r="I12" s="7">
        <f t="shared" si="0"/>
        <v>0</v>
      </c>
      <c r="J12" s="7">
        <f t="shared" si="1"/>
        <v>0</v>
      </c>
      <c r="K12" s="7">
        <f t="shared" si="2"/>
        <v>0</v>
      </c>
    </row>
    <row r="13" spans="1:11" ht="101" customHeight="1" x14ac:dyDescent="0.25">
      <c r="A13" s="1">
        <v>6</v>
      </c>
      <c r="B13" s="10" t="s">
        <v>23</v>
      </c>
      <c r="C13" s="28" t="s">
        <v>29</v>
      </c>
      <c r="D13" s="28" t="s">
        <v>35</v>
      </c>
      <c r="E13" s="28" t="s">
        <v>2</v>
      </c>
      <c r="F13" s="28">
        <v>1</v>
      </c>
      <c r="G13" s="2"/>
      <c r="H13" s="7"/>
      <c r="I13" s="7">
        <f t="shared" si="0"/>
        <v>0</v>
      </c>
      <c r="J13" s="7">
        <f t="shared" si="1"/>
        <v>0</v>
      </c>
      <c r="K13" s="7">
        <f t="shared" si="2"/>
        <v>0</v>
      </c>
    </row>
    <row r="14" spans="1:11" ht="101" customHeight="1" x14ac:dyDescent="0.25">
      <c r="A14" s="1">
        <v>7</v>
      </c>
      <c r="B14" s="10" t="s">
        <v>24</v>
      </c>
      <c r="C14" s="28" t="s">
        <v>27</v>
      </c>
      <c r="D14" s="29" t="s">
        <v>36</v>
      </c>
      <c r="E14" s="28" t="s">
        <v>37</v>
      </c>
      <c r="F14" s="28">
        <v>47</v>
      </c>
      <c r="G14" s="2"/>
      <c r="H14" s="7"/>
      <c r="I14" s="7">
        <f t="shared" si="0"/>
        <v>0</v>
      </c>
      <c r="J14" s="7">
        <f t="shared" si="1"/>
        <v>0</v>
      </c>
      <c r="K14" s="7">
        <f t="shared" si="2"/>
        <v>0</v>
      </c>
    </row>
    <row r="15" spans="1:11" ht="101" customHeight="1" x14ac:dyDescent="0.25">
      <c r="A15" s="1">
        <v>8</v>
      </c>
      <c r="B15" s="10" t="s">
        <v>25</v>
      </c>
      <c r="C15" s="28" t="s">
        <v>27</v>
      </c>
      <c r="D15" s="28"/>
      <c r="E15" s="28" t="s">
        <v>2</v>
      </c>
      <c r="F15" s="28">
        <v>4</v>
      </c>
      <c r="G15" s="2"/>
      <c r="H15" s="7"/>
      <c r="I15" s="7">
        <f t="shared" si="0"/>
        <v>0</v>
      </c>
      <c r="J15" s="7">
        <f t="shared" si="1"/>
        <v>0</v>
      </c>
      <c r="K15" s="7">
        <f t="shared" si="2"/>
        <v>0</v>
      </c>
    </row>
    <row r="16" spans="1:11" ht="101" customHeight="1" x14ac:dyDescent="0.25">
      <c r="A16" s="1">
        <v>9</v>
      </c>
      <c r="B16" s="10" t="s">
        <v>26</v>
      </c>
      <c r="C16" s="28" t="s">
        <v>27</v>
      </c>
      <c r="D16" s="28"/>
      <c r="E16" s="28" t="s">
        <v>2</v>
      </c>
      <c r="F16" s="28">
        <v>4</v>
      </c>
      <c r="G16" s="2"/>
      <c r="H16" s="7"/>
      <c r="I16" s="7">
        <f t="shared" si="0"/>
        <v>0</v>
      </c>
      <c r="J16" s="7">
        <f t="shared" si="1"/>
        <v>0</v>
      </c>
      <c r="K16" s="7">
        <f t="shared" si="2"/>
        <v>0</v>
      </c>
    </row>
    <row r="17" spans="1:11" ht="101" customHeight="1" x14ac:dyDescent="0.25">
      <c r="A17" s="1">
        <v>10</v>
      </c>
      <c r="B17" s="10" t="s">
        <v>26</v>
      </c>
      <c r="C17" s="28" t="s">
        <v>30</v>
      </c>
      <c r="D17" s="28"/>
      <c r="E17" s="28" t="s">
        <v>2</v>
      </c>
      <c r="F17" s="28">
        <v>4</v>
      </c>
      <c r="G17" s="2"/>
      <c r="H17" s="7"/>
      <c r="I17" s="7">
        <f t="shared" si="0"/>
        <v>0</v>
      </c>
      <c r="J17" s="7">
        <f t="shared" si="1"/>
        <v>0</v>
      </c>
      <c r="K17" s="7">
        <f t="shared" si="2"/>
        <v>0</v>
      </c>
    </row>
    <row r="18" spans="1:11" ht="117" customHeight="1" x14ac:dyDescent="0.25">
      <c r="A18" s="1">
        <v>11</v>
      </c>
      <c r="B18" s="10" t="s">
        <v>26</v>
      </c>
      <c r="C18" s="28" t="s">
        <v>31</v>
      </c>
      <c r="D18" s="28"/>
      <c r="E18" s="28" t="s">
        <v>2</v>
      </c>
      <c r="F18" s="28">
        <v>4</v>
      </c>
      <c r="G18" s="2"/>
      <c r="H18" s="7"/>
      <c r="I18" s="7">
        <f t="shared" si="0"/>
        <v>0</v>
      </c>
      <c r="J18" s="7">
        <f t="shared" si="1"/>
        <v>0</v>
      </c>
      <c r="K18" s="7">
        <f t="shared" si="2"/>
        <v>0</v>
      </c>
    </row>
    <row r="19" spans="1:11" ht="18" customHeight="1" x14ac:dyDescent="0.25">
      <c r="A19" s="21" t="s">
        <v>38</v>
      </c>
      <c r="B19" s="22"/>
      <c r="C19" s="22"/>
      <c r="D19" s="22"/>
      <c r="E19" s="22"/>
      <c r="F19" s="22"/>
      <c r="G19" s="22"/>
      <c r="H19" s="22"/>
      <c r="I19" s="22"/>
      <c r="J19" s="22"/>
      <c r="K19" s="23"/>
    </row>
    <row r="20" spans="1:11" ht="136" customHeight="1" x14ac:dyDescent="0.25">
      <c r="A20" s="1">
        <v>12</v>
      </c>
      <c r="B20" s="9" t="s">
        <v>18</v>
      </c>
      <c r="C20" s="27" t="s">
        <v>39</v>
      </c>
      <c r="D20" s="27" t="s">
        <v>40</v>
      </c>
      <c r="E20" s="27" t="s">
        <v>2</v>
      </c>
      <c r="F20" s="8">
        <v>2</v>
      </c>
      <c r="G20" s="2"/>
      <c r="H20" s="7"/>
      <c r="I20" s="7">
        <f t="shared" ref="I18:I22" si="3">F20*H20</f>
        <v>0</v>
      </c>
      <c r="J20" s="7">
        <f t="shared" ref="J18:J22" si="4">I20*0.23</f>
        <v>0</v>
      </c>
      <c r="K20" s="7">
        <f t="shared" ref="K18:K22" si="5">I20+J20</f>
        <v>0</v>
      </c>
    </row>
    <row r="21" spans="1:11" ht="165" customHeight="1" x14ac:dyDescent="0.25">
      <c r="A21" s="1">
        <v>13</v>
      </c>
      <c r="B21" s="10" t="s">
        <v>24</v>
      </c>
      <c r="C21" s="28" t="s">
        <v>39</v>
      </c>
      <c r="D21" s="29" t="s">
        <v>36</v>
      </c>
      <c r="E21" s="28" t="s">
        <v>37</v>
      </c>
      <c r="F21" s="8">
        <v>2</v>
      </c>
      <c r="G21" s="2"/>
      <c r="H21" s="7"/>
      <c r="I21" s="7">
        <f t="shared" si="3"/>
        <v>0</v>
      </c>
      <c r="J21" s="7">
        <f t="shared" si="4"/>
        <v>0</v>
      </c>
      <c r="K21" s="7">
        <f t="shared" si="5"/>
        <v>0</v>
      </c>
    </row>
    <row r="22" spans="1:11" ht="103.5" customHeight="1" x14ac:dyDescent="0.25">
      <c r="A22" s="1">
        <v>14</v>
      </c>
      <c r="B22" s="10" t="s">
        <v>25</v>
      </c>
      <c r="C22" s="28" t="s">
        <v>39</v>
      </c>
      <c r="D22" s="28"/>
      <c r="E22" s="28" t="s">
        <v>2</v>
      </c>
      <c r="F22" s="8">
        <v>2</v>
      </c>
      <c r="G22" s="2"/>
      <c r="H22" s="7"/>
      <c r="I22" s="7">
        <f t="shared" si="3"/>
        <v>0</v>
      </c>
      <c r="J22" s="7">
        <f t="shared" si="4"/>
        <v>0</v>
      </c>
      <c r="K22" s="7">
        <f t="shared" si="5"/>
        <v>0</v>
      </c>
    </row>
    <row r="23" spans="1:11" ht="19" customHeight="1" thickBot="1" x14ac:dyDescent="0.3">
      <c r="A23" s="24" t="s">
        <v>41</v>
      </c>
      <c r="B23" s="25"/>
      <c r="C23" s="25"/>
      <c r="D23" s="25"/>
      <c r="E23" s="25"/>
      <c r="F23" s="25"/>
      <c r="G23" s="25"/>
      <c r="H23" s="25"/>
      <c r="I23" s="25"/>
      <c r="J23" s="25"/>
      <c r="K23" s="26"/>
    </row>
    <row r="24" spans="1:11" ht="70.5" customHeight="1" x14ac:dyDescent="0.25">
      <c r="A24" s="1">
        <v>15</v>
      </c>
      <c r="B24" s="9" t="s">
        <v>18</v>
      </c>
      <c r="C24" s="27" t="s">
        <v>43</v>
      </c>
      <c r="D24" s="27" t="s">
        <v>44</v>
      </c>
      <c r="E24" s="27" t="s">
        <v>2</v>
      </c>
      <c r="F24" s="27">
        <v>23</v>
      </c>
      <c r="G24" s="2"/>
      <c r="H24" s="7"/>
      <c r="I24" s="7">
        <f t="shared" ref="I24:I28" si="6">F24*H24</f>
        <v>0</v>
      </c>
      <c r="J24" s="7">
        <f t="shared" ref="J24:J28" si="7">I24*0.23</f>
        <v>0</v>
      </c>
      <c r="K24" s="7">
        <f t="shared" ref="K24:K28" si="8">I24+J24</f>
        <v>0</v>
      </c>
    </row>
    <row r="25" spans="1:11" ht="70.5" customHeight="1" x14ac:dyDescent="0.25">
      <c r="A25" s="1">
        <v>16</v>
      </c>
      <c r="B25" s="10" t="s">
        <v>42</v>
      </c>
      <c r="C25" s="28" t="s">
        <v>43</v>
      </c>
      <c r="D25" s="28" t="s">
        <v>45</v>
      </c>
      <c r="E25" s="28" t="s">
        <v>2</v>
      </c>
      <c r="F25" s="28">
        <v>4</v>
      </c>
      <c r="G25" s="2"/>
      <c r="H25" s="7"/>
      <c r="I25" s="7">
        <f t="shared" si="6"/>
        <v>0</v>
      </c>
      <c r="J25" s="7">
        <f t="shared" si="7"/>
        <v>0</v>
      </c>
      <c r="K25" s="7">
        <f t="shared" si="8"/>
        <v>0</v>
      </c>
    </row>
    <row r="26" spans="1:11" ht="70.5" customHeight="1" x14ac:dyDescent="0.25">
      <c r="A26" s="1">
        <v>17</v>
      </c>
      <c r="B26" s="10" t="s">
        <v>24</v>
      </c>
      <c r="C26" s="28" t="s">
        <v>43</v>
      </c>
      <c r="D26" s="29" t="s">
        <v>36</v>
      </c>
      <c r="E26" s="28" t="s">
        <v>37</v>
      </c>
      <c r="F26" s="28">
        <v>28</v>
      </c>
      <c r="G26" s="2"/>
      <c r="H26" s="7"/>
      <c r="I26" s="7">
        <f t="shared" si="6"/>
        <v>0</v>
      </c>
      <c r="J26" s="7">
        <f t="shared" si="7"/>
        <v>0</v>
      </c>
      <c r="K26" s="7">
        <f t="shared" si="8"/>
        <v>0</v>
      </c>
    </row>
    <row r="27" spans="1:11" ht="70.5" customHeight="1" x14ac:dyDescent="0.25">
      <c r="A27" s="1">
        <v>18</v>
      </c>
      <c r="B27" s="10" t="s">
        <v>25</v>
      </c>
      <c r="C27" s="28" t="s">
        <v>43</v>
      </c>
      <c r="D27" s="28"/>
      <c r="E27" s="28" t="s">
        <v>2</v>
      </c>
      <c r="F27" s="28">
        <v>10</v>
      </c>
      <c r="G27" s="2"/>
      <c r="H27" s="7"/>
      <c r="I27" s="7">
        <f t="shared" si="6"/>
        <v>0</v>
      </c>
      <c r="J27" s="7">
        <f t="shared" si="7"/>
        <v>0</v>
      </c>
      <c r="K27" s="7">
        <f t="shared" si="8"/>
        <v>0</v>
      </c>
    </row>
    <row r="28" spans="1:11" ht="70.5" customHeight="1" x14ac:dyDescent="0.25">
      <c r="A28" s="1">
        <v>19</v>
      </c>
      <c r="B28" s="10" t="s">
        <v>26</v>
      </c>
      <c r="C28" s="28" t="s">
        <v>43</v>
      </c>
      <c r="D28" s="28"/>
      <c r="E28" s="28" t="s">
        <v>2</v>
      </c>
      <c r="F28" s="28">
        <v>10</v>
      </c>
      <c r="G28" s="2"/>
      <c r="H28" s="7"/>
      <c r="I28" s="7">
        <f t="shared" si="6"/>
        <v>0</v>
      </c>
      <c r="J28" s="7">
        <f t="shared" si="7"/>
        <v>0</v>
      </c>
      <c r="K28" s="7">
        <f t="shared" si="8"/>
        <v>0</v>
      </c>
    </row>
    <row r="29" spans="1:11" ht="70.5" customHeight="1" thickBot="1" x14ac:dyDescent="0.3">
      <c r="A29" s="24" t="s">
        <v>46</v>
      </c>
      <c r="B29" s="25"/>
      <c r="C29" s="25"/>
      <c r="D29" s="25"/>
      <c r="E29" s="25"/>
      <c r="F29" s="25"/>
      <c r="G29" s="25"/>
      <c r="H29" s="25"/>
      <c r="I29" s="25"/>
      <c r="J29" s="25"/>
      <c r="K29" s="26"/>
    </row>
    <row r="30" spans="1:11" ht="70.5" customHeight="1" x14ac:dyDescent="0.25">
      <c r="A30" s="30">
        <v>20</v>
      </c>
      <c r="B30" s="32" t="s">
        <v>47</v>
      </c>
      <c r="C30" s="33" t="s">
        <v>48</v>
      </c>
      <c r="D30" s="33" t="s">
        <v>49</v>
      </c>
      <c r="E30" s="33" t="s">
        <v>2</v>
      </c>
      <c r="F30" s="33">
        <v>5</v>
      </c>
      <c r="G30" s="2"/>
      <c r="H30" s="7"/>
      <c r="I30" s="7">
        <f t="shared" ref="I30:I35" si="9">F30*H30</f>
        <v>0</v>
      </c>
      <c r="J30" s="7">
        <f t="shared" ref="J30:J35" si="10">I30*0.23</f>
        <v>0</v>
      </c>
      <c r="K30" s="7">
        <f t="shared" ref="K30:K35" si="11">I30+J30</f>
        <v>0</v>
      </c>
    </row>
    <row r="31" spans="1:11" ht="70.5" customHeight="1" x14ac:dyDescent="0.25">
      <c r="A31" s="31">
        <v>21</v>
      </c>
      <c r="B31" s="10" t="s">
        <v>50</v>
      </c>
      <c r="C31" s="28" t="s">
        <v>48</v>
      </c>
      <c r="D31" s="28" t="s">
        <v>51</v>
      </c>
      <c r="E31" s="28" t="s">
        <v>2</v>
      </c>
      <c r="F31" s="28">
        <v>1</v>
      </c>
      <c r="G31" s="2"/>
      <c r="H31" s="7"/>
      <c r="I31" s="7">
        <f t="shared" si="9"/>
        <v>0</v>
      </c>
      <c r="J31" s="7">
        <f t="shared" si="10"/>
        <v>0</v>
      </c>
      <c r="K31" s="7">
        <f t="shared" si="11"/>
        <v>0</v>
      </c>
    </row>
    <row r="32" spans="1:11" ht="70.5" customHeight="1" x14ac:dyDescent="0.25">
      <c r="A32" s="31">
        <v>22</v>
      </c>
      <c r="B32" s="10" t="s">
        <v>52</v>
      </c>
      <c r="C32" s="28" t="s">
        <v>48</v>
      </c>
      <c r="D32" s="28" t="s">
        <v>51</v>
      </c>
      <c r="E32" s="28" t="s">
        <v>2</v>
      </c>
      <c r="F32" s="28">
        <v>1</v>
      </c>
      <c r="G32" s="2"/>
      <c r="H32" s="7"/>
      <c r="I32" s="7">
        <f t="shared" si="9"/>
        <v>0</v>
      </c>
      <c r="J32" s="7">
        <f t="shared" si="10"/>
        <v>0</v>
      </c>
      <c r="K32" s="7">
        <f t="shared" si="11"/>
        <v>0</v>
      </c>
    </row>
    <row r="33" spans="1:11" ht="70.5" customHeight="1" x14ac:dyDescent="0.25">
      <c r="A33" s="31">
        <v>23</v>
      </c>
      <c r="B33" s="10" t="s">
        <v>53</v>
      </c>
      <c r="C33" s="28" t="s">
        <v>48</v>
      </c>
      <c r="D33" s="28" t="s">
        <v>49</v>
      </c>
      <c r="E33" s="28" t="s">
        <v>2</v>
      </c>
      <c r="F33" s="28">
        <v>2</v>
      </c>
      <c r="G33" s="2"/>
      <c r="H33" s="7"/>
      <c r="I33" s="7">
        <f t="shared" si="9"/>
        <v>0</v>
      </c>
      <c r="J33" s="7">
        <f t="shared" si="10"/>
        <v>0</v>
      </c>
      <c r="K33" s="7">
        <f t="shared" si="11"/>
        <v>0</v>
      </c>
    </row>
    <row r="34" spans="1:11" ht="70.5" customHeight="1" x14ac:dyDescent="0.25">
      <c r="A34" s="34">
        <v>24</v>
      </c>
      <c r="B34" s="35" t="s">
        <v>24</v>
      </c>
      <c r="C34" s="36" t="s">
        <v>48</v>
      </c>
      <c r="D34" s="37" t="s">
        <v>36</v>
      </c>
      <c r="E34" s="36" t="s">
        <v>37</v>
      </c>
      <c r="F34" s="36">
        <v>10</v>
      </c>
      <c r="G34" s="2"/>
      <c r="H34" s="7"/>
      <c r="I34" s="7">
        <f t="shared" si="9"/>
        <v>0</v>
      </c>
      <c r="J34" s="7">
        <f t="shared" si="10"/>
        <v>0</v>
      </c>
      <c r="K34" s="7">
        <f t="shared" si="11"/>
        <v>0</v>
      </c>
    </row>
    <row r="35" spans="1:11" ht="70.5" customHeight="1" x14ac:dyDescent="0.25">
      <c r="A35" s="45">
        <v>25</v>
      </c>
      <c r="B35" s="46" t="s">
        <v>25</v>
      </c>
      <c r="C35" s="45" t="s">
        <v>48</v>
      </c>
      <c r="D35" s="45"/>
      <c r="E35" s="45" t="s">
        <v>2</v>
      </c>
      <c r="F35" s="45">
        <v>2</v>
      </c>
      <c r="G35" s="2"/>
      <c r="H35" s="7"/>
      <c r="I35" s="7">
        <f t="shared" si="9"/>
        <v>0</v>
      </c>
      <c r="J35" s="7">
        <f t="shared" si="10"/>
        <v>0</v>
      </c>
      <c r="K35" s="7">
        <f t="shared" si="11"/>
        <v>0</v>
      </c>
    </row>
    <row r="36" spans="1:11" ht="70.5" customHeight="1" x14ac:dyDescent="0.25">
      <c r="A36" s="47" t="s">
        <v>54</v>
      </c>
      <c r="B36" s="48"/>
      <c r="C36" s="48"/>
      <c r="D36" s="48"/>
      <c r="E36" s="48"/>
      <c r="F36" s="48"/>
      <c r="G36" s="41"/>
      <c r="H36" s="41"/>
      <c r="I36" s="41"/>
      <c r="J36" s="41"/>
      <c r="K36" s="42"/>
    </row>
    <row r="37" spans="1:11" ht="70.5" customHeight="1" x14ac:dyDescent="0.25">
      <c r="A37" s="45">
        <v>26</v>
      </c>
      <c r="B37" s="10" t="s">
        <v>55</v>
      </c>
      <c r="C37" s="29" t="s">
        <v>58</v>
      </c>
      <c r="D37" s="29" t="s">
        <v>59</v>
      </c>
      <c r="E37" s="29" t="s">
        <v>2</v>
      </c>
      <c r="F37" s="29">
        <v>1</v>
      </c>
      <c r="G37" s="2"/>
      <c r="H37" s="7"/>
      <c r="I37" s="7">
        <f t="shared" ref="I37:I41" si="12">F37*H37</f>
        <v>0</v>
      </c>
      <c r="J37" s="7">
        <f t="shared" ref="J37:J41" si="13">I37*0.23</f>
        <v>0</v>
      </c>
      <c r="K37" s="7">
        <f t="shared" ref="K37:K41" si="14">I37+J37</f>
        <v>0</v>
      </c>
    </row>
    <row r="38" spans="1:11" ht="70.5" customHeight="1" x14ac:dyDescent="0.25">
      <c r="A38" s="45">
        <v>27</v>
      </c>
      <c r="B38" s="10" t="s">
        <v>56</v>
      </c>
      <c r="C38" s="29" t="s">
        <v>58</v>
      </c>
      <c r="D38" s="29" t="s">
        <v>36</v>
      </c>
      <c r="E38" s="29" t="s">
        <v>37</v>
      </c>
      <c r="F38" s="29">
        <v>2</v>
      </c>
      <c r="G38" s="2"/>
      <c r="H38" s="7"/>
      <c r="I38" s="7">
        <f t="shared" si="12"/>
        <v>0</v>
      </c>
      <c r="J38" s="7">
        <f t="shared" si="13"/>
        <v>0</v>
      </c>
      <c r="K38" s="7">
        <f t="shared" si="14"/>
        <v>0</v>
      </c>
    </row>
    <row r="39" spans="1:11" ht="70.5" customHeight="1" x14ac:dyDescent="0.25">
      <c r="A39" s="45">
        <v>28</v>
      </c>
      <c r="B39" s="10" t="s">
        <v>57</v>
      </c>
      <c r="C39" s="29" t="s">
        <v>58</v>
      </c>
      <c r="D39" s="29"/>
      <c r="E39" s="29" t="s">
        <v>2</v>
      </c>
      <c r="F39" s="29">
        <v>2</v>
      </c>
      <c r="G39" s="2"/>
      <c r="H39" s="7"/>
      <c r="I39" s="7">
        <f t="shared" ref="I39" si="15">F39*H39</f>
        <v>0</v>
      </c>
      <c r="J39" s="7">
        <f t="shared" ref="J39" si="16">I39*0.23</f>
        <v>0</v>
      </c>
      <c r="K39" s="7">
        <f t="shared" ref="K39" si="17">I39+J39</f>
        <v>0</v>
      </c>
    </row>
    <row r="40" spans="1:11" ht="70.5" customHeight="1" x14ac:dyDescent="0.25">
      <c r="A40" s="49" t="s">
        <v>60</v>
      </c>
      <c r="B40" s="50"/>
      <c r="C40" s="50"/>
      <c r="D40" s="50"/>
      <c r="E40" s="50"/>
      <c r="F40" s="50"/>
      <c r="G40" s="50"/>
      <c r="H40" s="50"/>
      <c r="I40" s="50"/>
      <c r="J40" s="50"/>
      <c r="K40" s="51"/>
    </row>
    <row r="41" spans="1:11" ht="70.5" customHeight="1" x14ac:dyDescent="0.25">
      <c r="A41" s="45">
        <v>29</v>
      </c>
      <c r="B41" s="52" t="s">
        <v>61</v>
      </c>
      <c r="C41" s="29"/>
      <c r="D41" s="29"/>
      <c r="E41" s="29"/>
      <c r="F41" s="29"/>
      <c r="G41" s="2"/>
      <c r="H41" s="7"/>
      <c r="I41" s="7">
        <f t="shared" si="12"/>
        <v>0</v>
      </c>
      <c r="J41" s="7">
        <f t="shared" si="13"/>
        <v>0</v>
      </c>
      <c r="K41" s="7">
        <f t="shared" si="14"/>
        <v>0</v>
      </c>
    </row>
    <row r="42" spans="1:11" ht="35" customHeight="1" thickBot="1" x14ac:dyDescent="0.35">
      <c r="A42" s="38" t="s">
        <v>15</v>
      </c>
      <c r="B42" s="39"/>
      <c r="C42" s="39"/>
      <c r="D42" s="39"/>
      <c r="E42" s="39"/>
      <c r="F42" s="39"/>
      <c r="G42" s="39"/>
      <c r="H42" s="40"/>
      <c r="I42" s="43">
        <f>SUM(I8:I23)</f>
        <v>0</v>
      </c>
      <c r="J42" s="43">
        <f>I42*0.23</f>
        <v>0</v>
      </c>
      <c r="K42" s="44">
        <f>I42+J42</f>
        <v>0</v>
      </c>
    </row>
    <row r="43" spans="1:11" x14ac:dyDescent="0.25">
      <c r="A43" s="15" t="s">
        <v>4</v>
      </c>
      <c r="B43" s="15"/>
      <c r="C43" s="4"/>
      <c r="D43" s="4"/>
      <c r="E43" s="4"/>
      <c r="F43" s="4"/>
      <c r="G43" s="3"/>
    </row>
    <row r="44" spans="1:11" x14ac:dyDescent="0.25">
      <c r="A44" s="16" t="s">
        <v>5</v>
      </c>
      <c r="B44" s="16"/>
      <c r="C44" s="16"/>
      <c r="D44" s="16"/>
      <c r="E44" s="16"/>
      <c r="F44" s="16"/>
      <c r="G44" s="16"/>
    </row>
    <row r="45" spans="1:11" x14ac:dyDescent="0.25">
      <c r="A45" s="16"/>
      <c r="B45" s="16"/>
      <c r="C45" s="16"/>
      <c r="D45" s="16"/>
      <c r="E45" s="16"/>
      <c r="F45" s="16"/>
      <c r="G45" s="16"/>
    </row>
    <row r="46" spans="1:11" x14ac:dyDescent="0.25">
      <c r="A46" s="16"/>
      <c r="B46" s="16"/>
      <c r="C46" s="16"/>
      <c r="D46" s="16"/>
      <c r="E46" s="16"/>
      <c r="F46" s="16"/>
      <c r="G46" s="16"/>
    </row>
  </sheetData>
  <mergeCells count="11">
    <mergeCell ref="A1:K4"/>
    <mergeCell ref="A5:K5"/>
    <mergeCell ref="A43:B43"/>
    <mergeCell ref="A44:G46"/>
    <mergeCell ref="A42:H42"/>
    <mergeCell ref="A7:K7"/>
    <mergeCell ref="A19:K19"/>
    <mergeCell ref="A23:K23"/>
    <mergeCell ref="A29:K29"/>
    <mergeCell ref="A36:K36"/>
    <mergeCell ref="A40:K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Świtalski Maciej - ADICT</cp:lastModifiedBy>
  <cp:lastPrinted>2025-01-15T10:42:29Z</cp:lastPrinted>
  <dcterms:created xsi:type="dcterms:W3CDTF">1997-02-26T13:46:56Z</dcterms:created>
  <dcterms:modified xsi:type="dcterms:W3CDTF">2026-02-03T10:13:39Z</dcterms:modified>
</cp:coreProperties>
</file>